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NW76\Desktop\RMS Links\"/>
    </mc:Choice>
  </mc:AlternateContent>
  <xr:revisionPtr revIDLastSave="0" documentId="8_{3EAF81BA-628C-4ADF-8C28-17B7F9BC82F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Zusammenzug" sheetId="5" r:id="rId1"/>
    <sheet name="Unternehmen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 l="1" a="1"/>
  <c r="F1" i="1" s="1"/>
  <c r="C31" i="1"/>
  <c r="H39" i="1"/>
  <c r="C47" i="1"/>
  <c r="C45" i="1"/>
  <c r="C43" i="1"/>
  <c r="C41" i="1"/>
  <c r="C39" i="1"/>
  <c r="C14" i="1"/>
  <c r="C26" i="1"/>
  <c r="C17" i="1"/>
  <c r="E15" i="1"/>
  <c r="H47" i="1"/>
  <c r="H45" i="1"/>
  <c r="H43" i="1"/>
  <c r="H41" i="1"/>
  <c r="H37" i="1"/>
  <c r="H35" i="1"/>
  <c r="H33" i="1"/>
  <c r="H27" i="1"/>
  <c r="H25" i="1"/>
  <c r="H24" i="1"/>
  <c r="H23" i="1"/>
  <c r="H21" i="1"/>
  <c r="H20" i="1"/>
  <c r="H19" i="1"/>
  <c r="D10" i="1"/>
  <c r="D6" i="1"/>
  <c r="F15" i="1" s="1"/>
  <c r="C49" i="1" l="1"/>
  <c r="H15" i="1"/>
  <c r="H4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<sst xmlns="http://schemas.openxmlformats.org/spreadsheetml/2006/main" count="76" uniqueCount="44">
  <si>
    <t>Text</t>
  </si>
  <si>
    <t xml:space="preserve">Preisformel </t>
  </si>
  <si>
    <t>Preis tiefstes Angebot + Preisspanne in CHF - zu beurteilendes Angebot</t>
  </si>
  <si>
    <t>──────────────────────────────────────────────  x Gewichtung</t>
  </si>
  <si>
    <t>Preis tiefstes Angebot + Preisspanne in CHF - Preis Tiefstes Angebot</t>
  </si>
  <si>
    <t>Preis Tiefstes Honorarangebot, welches zugelassen ist:</t>
  </si>
  <si>
    <t>Preisspanne in CHF (hier 175% des tiefsten Preises):</t>
  </si>
  <si>
    <t>Preis in CHF des zu beurteilendes Honorarangebots:</t>
  </si>
  <si>
    <t>Preis Tiefstes Angebot der Optionen:</t>
  </si>
  <si>
    <t>Preis in CHF des zu beurteilendes Angebots der Optionen:</t>
  </si>
  <si>
    <t>Gewichtung</t>
  </si>
  <si>
    <t>[%]</t>
  </si>
  <si>
    <t>[0 - 5]</t>
  </si>
  <si>
    <t>[Pkte]</t>
  </si>
  <si>
    <t>Preis</t>
  </si>
  <si>
    <t>Angebotspreis / Preisspanne 175%, linear interpoliert</t>
  </si>
  <si>
    <t>=</t>
  </si>
  <si>
    <t>Fachkompetenz</t>
  </si>
  <si>
    <t>Schlüsselperson / Projektleiter</t>
  </si>
  <si>
    <t>Ausbildung, Erfahrung, Werdegang (Fachperson oder "Göttiprinzip")</t>
  </si>
  <si>
    <t>x</t>
  </si>
  <si>
    <t>2x Referenzprojekte (vergleichbar in Arbeitsgattung, Grösse und Komplexität)</t>
  </si>
  <si>
    <t xml:space="preserve">Referenzauskünfte (intern/extern): Qualität, Verlässlichkeit, Termine, Kosten </t>
  </si>
  <si>
    <t>Schlüsselperson / Ingenieur oder Bauleiter</t>
  </si>
  <si>
    <t>Auftragsanalyse und technischer Bericht</t>
  </si>
  <si>
    <t>&gt; Herausforderungen und Massnahmen</t>
  </si>
  <si>
    <t>&gt; Projektoptimierung, Innovationen, technische Vorgaben, Vorgehensweise</t>
  </si>
  <si>
    <t>Nachhaltigkeit</t>
  </si>
  <si>
    <t>Gesellschaft</t>
  </si>
  <si>
    <t>Ästhetik, Funktionalität, Arbeitssicherheit, Kommunikation, …</t>
  </si>
  <si>
    <t>Umwelt</t>
  </si>
  <si>
    <t>Materialwahl, Kreislaufwirtschaft, Emissionen, Umweltbelastung, …</t>
  </si>
  <si>
    <t>Wirtschaft</t>
  </si>
  <si>
    <t>Projekt- und Lebenszykluskosten, Optimierungen, Förderung Regionalität, …</t>
  </si>
  <si>
    <t>Termine</t>
  </si>
  <si>
    <t>Organisation</t>
  </si>
  <si>
    <t xml:space="preserve">Lernende </t>
  </si>
  <si>
    <t>P =</t>
  </si>
  <si>
    <t>Zusammenzug</t>
  </si>
  <si>
    <t>Lebenszykluskosten</t>
  </si>
  <si>
    <t>Servicebereitschaft</t>
  </si>
  <si>
    <t>Qualität</t>
  </si>
  <si>
    <t>Beurteilung</t>
  </si>
  <si>
    <t>TOTAL                         ∑ =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</si>
</sst>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0"/>
      <color theme="1"/>
      <name val="Arial"/>
      <family val="2"/>
    </font>
    <font>
      <sz val="10"/>
      <color rgb="FF00B0F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49" fontId="2" fillId="3" borderId="0" xfId="0" applyNumberFormat="1" applyFont="1" applyFill="1"/>
    <xf numFmtId="0" fontId="2" fillId="3" borderId="0" xfId="0" applyFont="1" applyFill="1" applyAlignment="1">
      <alignment horizontal="left" vertical="top"/>
    </xf>
    <xf numFmtId="0" fontId="0" fillId="3" borderId="0" xfId="0" applyFill="1" applyAlignment="1">
      <alignment horizontal="center"/>
    </xf>
    <xf numFmtId="49" fontId="4" fillId="0" borderId="0" xfId="0" applyNumberFormat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9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/>
    <xf numFmtId="49" fontId="7" fillId="0" borderId="0" xfId="0" applyNumberFormat="1" applyFont="1"/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quotePrefix="1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view="pageLayout" zoomScaleNormal="100" workbookViewId="0">
      <selection activeCell="F20" sqref="F20"/>
    </sheetView>
  </sheetViews>
  <sheetFormatPr baseColWidth="10" defaultRowHeight="12.75" x14ac:dyDescent="0.2"/>
  <sheetData>
    <row r="1" spans="1:1" x14ac:dyDescent="0.2">
      <c r="A1" t="s">
        <v>0</v>
      </c>
    </row>
    <row r="20" spans="6:6" x14ac:dyDescent="0.2">
      <c r="F20" t="s">
        <v>38</v>
      </c>
    </row>
  </sheetData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&amp;L&amp;G&amp;RBaudirektion
</firstHeader>
    <firstFooter>&amp;C&amp;D&amp;R&amp;P/&amp;N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view="pageLayout" zoomScaleNormal="100" workbookViewId="0">
      <selection activeCell="B1" sqref="B1"/>
    </sheetView>
  </sheetViews>
  <sheetFormatPr baseColWidth="10" defaultRowHeight="12.75" x14ac:dyDescent="0.2"/>
  <cols>
    <col min="1" max="1" width="4" customWidth="1"/>
    <col min="2" max="2" width="49.7109375" customWidth="1"/>
    <col min="3" max="3" width="5.28515625" style="28" customWidth="1"/>
    <col min="4" max="4" width="8" customWidth="1"/>
    <col min="5" max="5" width="4.140625" customWidth="1"/>
    <col min="6" max="6" width="7.7109375" customWidth="1"/>
    <col min="7" max="7" width="3.7109375" customWidth="1"/>
    <col min="8" max="8" width="5.85546875" customWidth="1"/>
  </cols>
  <sheetData>
    <row r="1" spans="1:8" x14ac:dyDescent="0.2">
      <c r="A1" s="1"/>
      <c r="B1" s="2" t="s">
        <v>1</v>
      </c>
      <c r="C1" s="27"/>
      <c r="D1" s="3"/>
      <c r="E1" s="3"/>
      <c r="F1" s="40" t="str" cm="1">
        <f t="array" aca="1" ref="F1" ca="1">MID(CELL("dateiname",A1),FIND("]",CELL("dateiname",A1))+1,32)</f>
        <v>Unternehmen 1</v>
      </c>
      <c r="G1" s="3"/>
      <c r="H1" s="3"/>
    </row>
    <row r="2" spans="1:8" x14ac:dyDescent="0.2">
      <c r="A2" s="1"/>
      <c r="B2" s="43" t="s">
        <v>2</v>
      </c>
      <c r="C2" s="43"/>
      <c r="D2" s="43"/>
      <c r="E2" s="43"/>
      <c r="F2" s="43"/>
      <c r="G2" s="43"/>
      <c r="H2" s="43"/>
    </row>
    <row r="3" spans="1:8" x14ac:dyDescent="0.2">
      <c r="A3" s="1"/>
      <c r="B3" s="43" t="s">
        <v>3</v>
      </c>
      <c r="C3" s="43"/>
      <c r="D3" s="43"/>
      <c r="E3" s="43"/>
      <c r="F3" s="43"/>
      <c r="G3" s="43"/>
      <c r="H3" s="43"/>
    </row>
    <row r="4" spans="1:8" x14ac:dyDescent="0.2">
      <c r="A4" s="1"/>
      <c r="B4" s="43" t="s">
        <v>4</v>
      </c>
      <c r="C4" s="43"/>
      <c r="D4" s="43"/>
      <c r="E4" s="43"/>
      <c r="F4" s="43"/>
      <c r="G4" s="43"/>
      <c r="H4" s="43"/>
    </row>
    <row r="5" spans="1:8" x14ac:dyDescent="0.2">
      <c r="A5" s="1"/>
      <c r="B5" s="4" t="s">
        <v>5</v>
      </c>
      <c r="D5" s="44">
        <v>320000</v>
      </c>
      <c r="E5" s="44"/>
      <c r="F5" s="5"/>
      <c r="G5" s="5"/>
      <c r="H5" s="5"/>
    </row>
    <row r="6" spans="1:8" x14ac:dyDescent="0.2">
      <c r="A6" s="1"/>
      <c r="B6" s="5" t="s">
        <v>6</v>
      </c>
      <c r="D6" s="44">
        <f>D5*1.75</f>
        <v>560000</v>
      </c>
      <c r="E6" s="44"/>
      <c r="F6" s="5"/>
      <c r="G6" s="5"/>
      <c r="H6" s="5"/>
    </row>
    <row r="7" spans="1:8" x14ac:dyDescent="0.2">
      <c r="A7" s="1"/>
      <c r="B7" s="4" t="s">
        <v>7</v>
      </c>
      <c r="D7" s="42">
        <v>320000</v>
      </c>
      <c r="E7" s="42"/>
      <c r="F7" s="3"/>
      <c r="G7" s="3"/>
      <c r="H7" s="3"/>
    </row>
    <row r="8" spans="1:8" x14ac:dyDescent="0.2">
      <c r="A8" s="1"/>
      <c r="B8" s="4"/>
      <c r="D8" s="6"/>
      <c r="E8" s="6"/>
      <c r="F8" s="3"/>
      <c r="G8" s="3"/>
      <c r="H8" s="3"/>
    </row>
    <row r="9" spans="1:8" x14ac:dyDescent="0.2">
      <c r="A9" s="1"/>
      <c r="B9" s="4" t="s">
        <v>8</v>
      </c>
      <c r="D9" s="44">
        <v>10000</v>
      </c>
      <c r="E9" s="44"/>
      <c r="F9" s="5"/>
      <c r="G9" s="5"/>
      <c r="H9" s="5"/>
    </row>
    <row r="10" spans="1:8" x14ac:dyDescent="0.2">
      <c r="A10" s="1"/>
      <c r="B10" s="5" t="s">
        <v>6</v>
      </c>
      <c r="D10" s="44">
        <f t="shared" ref="D10" si="0">D9*1.75</f>
        <v>17500</v>
      </c>
      <c r="E10" s="44"/>
      <c r="F10" s="5"/>
      <c r="G10" s="5"/>
      <c r="H10" s="5"/>
    </row>
    <row r="11" spans="1:8" x14ac:dyDescent="0.2">
      <c r="A11" s="1"/>
      <c r="B11" s="4" t="s">
        <v>9</v>
      </c>
      <c r="D11" s="42">
        <v>10000</v>
      </c>
      <c r="E11" s="42"/>
      <c r="F11" s="3"/>
      <c r="G11" s="3"/>
      <c r="H11" s="3"/>
    </row>
    <row r="12" spans="1:8" x14ac:dyDescent="0.2">
      <c r="A12" s="7"/>
      <c r="B12" s="5"/>
      <c r="C12" s="45" t="s">
        <v>10</v>
      </c>
      <c r="D12" s="45"/>
      <c r="E12" s="46" t="s">
        <v>42</v>
      </c>
      <c r="F12" s="46"/>
      <c r="G12" s="46"/>
      <c r="H12" s="8"/>
    </row>
    <row r="13" spans="1:8" x14ac:dyDescent="0.2">
      <c r="A13" s="7"/>
      <c r="B13" s="5"/>
      <c r="C13" s="29" t="s">
        <v>11</v>
      </c>
      <c r="D13" s="8"/>
      <c r="E13" s="8"/>
      <c r="F13" s="8" t="s">
        <v>12</v>
      </c>
      <c r="G13" s="8"/>
      <c r="H13" s="8" t="s">
        <v>13</v>
      </c>
    </row>
    <row r="14" spans="1:8" x14ac:dyDescent="0.2">
      <c r="A14" s="9" t="s">
        <v>14</v>
      </c>
      <c r="B14" s="10"/>
      <c r="C14" s="30">
        <f>D15</f>
        <v>35</v>
      </c>
      <c r="D14" s="11"/>
      <c r="E14" s="11">
        <v>5</v>
      </c>
      <c r="F14" s="11"/>
      <c r="G14" s="11"/>
      <c r="H14" s="11"/>
    </row>
    <row r="15" spans="1:8" x14ac:dyDescent="0.2">
      <c r="A15" s="12"/>
      <c r="B15" s="23" t="s">
        <v>15</v>
      </c>
      <c r="C15" s="31"/>
      <c r="D15" s="19">
        <v>35</v>
      </c>
      <c r="E15" s="8">
        <f>(D15*E14)</f>
        <v>175</v>
      </c>
      <c r="F15" s="15">
        <f>(D5+D6-D7)/(D5+D6-D5)</f>
        <v>1</v>
      </c>
      <c r="G15" s="14" t="s">
        <v>16</v>
      </c>
      <c r="H15" s="16">
        <f>E15*F15</f>
        <v>175</v>
      </c>
    </row>
    <row r="16" spans="1:8" x14ac:dyDescent="0.2">
      <c r="A16" s="12"/>
      <c r="B16" s="23"/>
      <c r="C16" s="31"/>
      <c r="D16" s="8"/>
      <c r="E16" s="8"/>
      <c r="F16" s="26"/>
      <c r="G16" s="14"/>
      <c r="H16" s="25"/>
    </row>
    <row r="17" spans="1:8" x14ac:dyDescent="0.2">
      <c r="A17" s="9" t="s">
        <v>17</v>
      </c>
      <c r="B17" s="10"/>
      <c r="C17" s="30">
        <f>SUM(D18:D25)</f>
        <v>15</v>
      </c>
      <c r="D17" s="11"/>
      <c r="E17" s="11"/>
      <c r="F17" s="11"/>
      <c r="G17" s="11"/>
      <c r="H17" s="11"/>
    </row>
    <row r="18" spans="1:8" x14ac:dyDescent="0.2">
      <c r="A18" s="34" t="s">
        <v>18</v>
      </c>
      <c r="B18" s="24"/>
      <c r="C18" s="31"/>
      <c r="D18" s="13"/>
      <c r="E18" s="13"/>
      <c r="F18" s="13"/>
      <c r="G18" s="13"/>
      <c r="H18" s="13"/>
    </row>
    <row r="19" spans="1:8" ht="25.5" x14ac:dyDescent="0.2">
      <c r="A19" s="35"/>
      <c r="B19" s="37" t="s">
        <v>19</v>
      </c>
      <c r="C19" s="31"/>
      <c r="D19" s="19">
        <v>5</v>
      </c>
      <c r="E19" s="13" t="s">
        <v>20</v>
      </c>
      <c r="F19" s="18"/>
      <c r="G19" s="14" t="s">
        <v>16</v>
      </c>
      <c r="H19" s="19">
        <f>D19*F19</f>
        <v>0</v>
      </c>
    </row>
    <row r="20" spans="1:8" ht="25.5" x14ac:dyDescent="0.2">
      <c r="A20" s="35"/>
      <c r="B20" s="37" t="s">
        <v>21</v>
      </c>
      <c r="C20" s="31"/>
      <c r="D20" s="19">
        <v>2.5</v>
      </c>
      <c r="E20" s="13" t="s">
        <v>20</v>
      </c>
      <c r="F20" s="18"/>
      <c r="G20" s="14" t="s">
        <v>16</v>
      </c>
      <c r="H20" s="19">
        <f>D20*F20</f>
        <v>0</v>
      </c>
    </row>
    <row r="21" spans="1:8" ht="25.5" x14ac:dyDescent="0.2">
      <c r="A21" s="35"/>
      <c r="B21" s="37" t="s">
        <v>22</v>
      </c>
      <c r="C21" s="31"/>
      <c r="D21" s="19">
        <v>2.5</v>
      </c>
      <c r="E21" s="13"/>
      <c r="F21" s="18"/>
      <c r="G21" s="14" t="s">
        <v>16</v>
      </c>
      <c r="H21" s="19">
        <f>D21*F21</f>
        <v>0</v>
      </c>
    </row>
    <row r="22" spans="1:8" x14ac:dyDescent="0.2">
      <c r="A22" s="34" t="s">
        <v>23</v>
      </c>
      <c r="B22" s="24"/>
      <c r="C22" s="31"/>
      <c r="D22" s="13"/>
      <c r="E22" s="13"/>
      <c r="F22" s="13"/>
      <c r="G22" s="13"/>
      <c r="H22" s="13"/>
    </row>
    <row r="23" spans="1:8" ht="25.5" x14ac:dyDescent="0.2">
      <c r="A23" s="35"/>
      <c r="B23" s="37" t="s">
        <v>19</v>
      </c>
      <c r="C23" s="31"/>
      <c r="D23" s="19">
        <v>3</v>
      </c>
      <c r="E23" s="13" t="s">
        <v>20</v>
      </c>
      <c r="F23" s="18"/>
      <c r="G23" s="14" t="s">
        <v>16</v>
      </c>
      <c r="H23" s="19">
        <f>D23*F23</f>
        <v>0</v>
      </c>
    </row>
    <row r="24" spans="1:8" ht="25.5" x14ac:dyDescent="0.2">
      <c r="A24" s="35"/>
      <c r="B24" s="37" t="s">
        <v>21</v>
      </c>
      <c r="C24" s="31"/>
      <c r="D24" s="19">
        <v>1</v>
      </c>
      <c r="E24" s="13" t="s">
        <v>20</v>
      </c>
      <c r="F24" s="18"/>
      <c r="G24" s="14" t="s">
        <v>16</v>
      </c>
      <c r="H24" s="19">
        <f>D24*F24</f>
        <v>0</v>
      </c>
    </row>
    <row r="25" spans="1:8" ht="25.5" x14ac:dyDescent="0.2">
      <c r="A25" s="35"/>
      <c r="B25" s="37" t="s">
        <v>22</v>
      </c>
      <c r="C25" s="31"/>
      <c r="D25" s="19">
        <v>1</v>
      </c>
      <c r="E25" s="13" t="s">
        <v>20</v>
      </c>
      <c r="F25" s="18"/>
      <c r="G25" s="14" t="s">
        <v>16</v>
      </c>
      <c r="H25" s="19">
        <f>D25*F25</f>
        <v>0</v>
      </c>
    </row>
    <row r="26" spans="1:8" x14ac:dyDescent="0.2">
      <c r="A26" s="9" t="s">
        <v>41</v>
      </c>
      <c r="B26" s="10"/>
      <c r="C26" s="30">
        <f>D27</f>
        <v>15</v>
      </c>
      <c r="D26" s="11"/>
      <c r="E26" s="11"/>
      <c r="F26" s="11"/>
      <c r="G26" s="11"/>
      <c r="H26" s="11"/>
    </row>
    <row r="27" spans="1:8" x14ac:dyDescent="0.2">
      <c r="A27" s="17"/>
      <c r="B27" s="24" t="s">
        <v>24</v>
      </c>
      <c r="C27" s="31"/>
      <c r="D27" s="19">
        <v>15</v>
      </c>
      <c r="E27" s="13" t="s">
        <v>20</v>
      </c>
      <c r="F27" s="18"/>
      <c r="G27" s="14" t="s">
        <v>16</v>
      </c>
      <c r="H27" s="19">
        <f>D27*F27</f>
        <v>0</v>
      </c>
    </row>
    <row r="28" spans="1:8" x14ac:dyDescent="0.2">
      <c r="A28" s="17"/>
      <c r="B28" s="38" t="s">
        <v>25</v>
      </c>
      <c r="C28" s="31"/>
      <c r="D28" s="13"/>
      <c r="E28" s="13"/>
      <c r="F28" s="13"/>
      <c r="G28" s="13"/>
      <c r="H28" s="13"/>
    </row>
    <row r="29" spans="1:8" x14ac:dyDescent="0.2">
      <c r="A29" s="17"/>
      <c r="B29" s="24" t="s">
        <v>26</v>
      </c>
      <c r="C29" s="31"/>
      <c r="D29" s="13"/>
      <c r="E29" s="13"/>
      <c r="G29" s="14"/>
      <c r="H29" s="13"/>
    </row>
    <row r="30" spans="1:8" x14ac:dyDescent="0.2">
      <c r="A30" s="17"/>
      <c r="B30" s="39"/>
      <c r="C30" s="31"/>
      <c r="D30" s="13"/>
      <c r="E30" s="13"/>
      <c r="F30" s="13"/>
      <c r="G30" s="13"/>
      <c r="H30" s="13"/>
    </row>
    <row r="31" spans="1:8" x14ac:dyDescent="0.2">
      <c r="A31" s="9" t="s">
        <v>27</v>
      </c>
      <c r="B31" s="10"/>
      <c r="C31" s="30">
        <f>SUM(D33+D35+D37)</f>
        <v>15</v>
      </c>
      <c r="D31" s="11"/>
      <c r="E31" s="11"/>
      <c r="F31" s="11"/>
      <c r="G31" s="11"/>
      <c r="H31" s="11"/>
    </row>
    <row r="32" spans="1:8" x14ac:dyDescent="0.2">
      <c r="A32" s="34" t="s">
        <v>28</v>
      </c>
      <c r="B32" s="24"/>
      <c r="C32" s="31"/>
      <c r="D32" s="13"/>
      <c r="E32" s="13"/>
      <c r="F32" s="13"/>
      <c r="G32" s="13"/>
      <c r="H32" s="13"/>
    </row>
    <row r="33" spans="1:8" x14ac:dyDescent="0.2">
      <c r="A33" s="35"/>
      <c r="B33" s="24" t="s">
        <v>29</v>
      </c>
      <c r="C33" s="31"/>
      <c r="D33" s="19">
        <v>5</v>
      </c>
      <c r="E33" s="13" t="s">
        <v>20</v>
      </c>
      <c r="F33" s="18"/>
      <c r="G33" s="14" t="s">
        <v>16</v>
      </c>
      <c r="H33" s="19">
        <f>D33*F33</f>
        <v>0</v>
      </c>
    </row>
    <row r="34" spans="1:8" x14ac:dyDescent="0.2">
      <c r="A34" s="34" t="s">
        <v>30</v>
      </c>
      <c r="B34" s="24"/>
      <c r="C34" s="31"/>
      <c r="D34" s="13"/>
      <c r="E34" s="13"/>
      <c r="F34" s="13"/>
      <c r="G34" s="13"/>
      <c r="H34" s="13"/>
    </row>
    <row r="35" spans="1:8" x14ac:dyDescent="0.2">
      <c r="A35" s="35"/>
      <c r="B35" s="24" t="s">
        <v>31</v>
      </c>
      <c r="C35" s="31"/>
      <c r="D35" s="19">
        <v>5</v>
      </c>
      <c r="E35" s="13" t="s">
        <v>20</v>
      </c>
      <c r="F35" s="18"/>
      <c r="G35" s="14" t="s">
        <v>16</v>
      </c>
      <c r="H35" s="19">
        <f>D35*F35</f>
        <v>0</v>
      </c>
    </row>
    <row r="36" spans="1:8" x14ac:dyDescent="0.2">
      <c r="A36" s="34" t="s">
        <v>32</v>
      </c>
      <c r="B36" s="24"/>
      <c r="C36" s="31"/>
      <c r="D36" s="13"/>
      <c r="E36" s="13"/>
      <c r="F36" s="13"/>
      <c r="G36" s="13"/>
      <c r="H36" s="13"/>
    </row>
    <row r="37" spans="1:8" x14ac:dyDescent="0.2">
      <c r="A37" s="35"/>
      <c r="B37" s="24" t="s">
        <v>33</v>
      </c>
      <c r="C37" s="31"/>
      <c r="D37" s="19">
        <v>5</v>
      </c>
      <c r="E37" s="13" t="s">
        <v>20</v>
      </c>
      <c r="F37" s="18"/>
      <c r="G37" s="14" t="s">
        <v>16</v>
      </c>
      <c r="H37" s="19">
        <f>D37*F37</f>
        <v>0</v>
      </c>
    </row>
    <row r="38" spans="1:8" x14ac:dyDescent="0.2">
      <c r="A38" s="35"/>
      <c r="B38" s="24"/>
      <c r="C38" s="31"/>
      <c r="D38" s="13"/>
      <c r="E38" s="13"/>
      <c r="F38" s="13"/>
      <c r="G38" s="14"/>
      <c r="H38" s="13"/>
    </row>
    <row r="39" spans="1:8" x14ac:dyDescent="0.2">
      <c r="A39" s="9" t="s">
        <v>34</v>
      </c>
      <c r="B39" s="11"/>
      <c r="C39" s="30">
        <f>D39</f>
        <v>5</v>
      </c>
      <c r="D39" s="36">
        <v>5</v>
      </c>
      <c r="E39" s="11" t="s">
        <v>20</v>
      </c>
      <c r="F39" s="18"/>
      <c r="G39" s="11" t="s">
        <v>16</v>
      </c>
      <c r="H39" s="36">
        <f>D39*F39</f>
        <v>0</v>
      </c>
    </row>
    <row r="40" spans="1:8" x14ac:dyDescent="0.2">
      <c r="A40" s="5"/>
      <c r="B40" s="5"/>
      <c r="C40" s="32"/>
      <c r="D40" s="5"/>
      <c r="E40" s="5"/>
      <c r="F40" s="5"/>
      <c r="G40" s="5"/>
      <c r="H40" s="5"/>
    </row>
    <row r="41" spans="1:8" x14ac:dyDescent="0.2">
      <c r="A41" s="9" t="s">
        <v>39</v>
      </c>
      <c r="B41" s="11"/>
      <c r="C41" s="30">
        <f>D41</f>
        <v>5</v>
      </c>
      <c r="D41" s="36">
        <v>5</v>
      </c>
      <c r="E41" s="11" t="s">
        <v>20</v>
      </c>
      <c r="F41" s="18"/>
      <c r="G41" s="11" t="s">
        <v>16</v>
      </c>
      <c r="H41" s="36">
        <f>D41*F41</f>
        <v>0</v>
      </c>
    </row>
    <row r="42" spans="1:8" x14ac:dyDescent="0.2">
      <c r="A42" s="5"/>
      <c r="B42" s="5"/>
      <c r="C42" s="32"/>
      <c r="D42" s="5"/>
      <c r="E42" s="5"/>
      <c r="F42" s="5"/>
      <c r="G42" s="5"/>
      <c r="H42" s="5"/>
    </row>
    <row r="43" spans="1:8" x14ac:dyDescent="0.2">
      <c r="A43" s="9" t="s">
        <v>35</v>
      </c>
      <c r="B43" s="10"/>
      <c r="C43" s="30">
        <f>D43</f>
        <v>5</v>
      </c>
      <c r="D43" s="36">
        <v>5</v>
      </c>
      <c r="E43" s="11" t="s">
        <v>20</v>
      </c>
      <c r="F43" s="18"/>
      <c r="G43" s="11" t="s">
        <v>16</v>
      </c>
      <c r="H43" s="36">
        <f>D43*F43</f>
        <v>0</v>
      </c>
    </row>
    <row r="44" spans="1:8" x14ac:dyDescent="0.2">
      <c r="A44" s="5"/>
      <c r="B44" s="5"/>
      <c r="C44" s="32"/>
      <c r="D44" s="5"/>
      <c r="E44" s="5"/>
      <c r="F44" s="5"/>
      <c r="G44" s="5"/>
      <c r="H44" s="5"/>
    </row>
    <row r="45" spans="1:8" x14ac:dyDescent="0.2">
      <c r="A45" s="9" t="s">
        <v>40</v>
      </c>
      <c r="B45" s="10"/>
      <c r="C45" s="30">
        <f>D45</f>
        <v>2.5</v>
      </c>
      <c r="D45" s="36">
        <v>2.5</v>
      </c>
      <c r="E45" s="11" t="s">
        <v>20</v>
      </c>
      <c r="F45" s="18"/>
      <c r="G45" s="11" t="s">
        <v>16</v>
      </c>
      <c r="H45" s="36">
        <f>D45*F45</f>
        <v>0</v>
      </c>
    </row>
    <row r="46" spans="1:8" x14ac:dyDescent="0.2">
      <c r="A46" s="5"/>
      <c r="B46" s="5"/>
      <c r="C46" s="32"/>
      <c r="D46" s="5"/>
      <c r="E46" s="5"/>
      <c r="F46" s="5"/>
      <c r="G46" s="5"/>
      <c r="H46" s="5"/>
    </row>
    <row r="47" spans="1:8" x14ac:dyDescent="0.2">
      <c r="A47" s="9" t="s">
        <v>36</v>
      </c>
      <c r="B47" s="10"/>
      <c r="C47" s="30">
        <f>D47</f>
        <v>2.5</v>
      </c>
      <c r="D47" s="36">
        <v>2.5</v>
      </c>
      <c r="E47" s="11" t="s">
        <v>20</v>
      </c>
      <c r="F47" s="18"/>
      <c r="G47" s="11" t="s">
        <v>16</v>
      </c>
      <c r="H47" s="36">
        <f>D47*F47</f>
        <v>0</v>
      </c>
    </row>
    <row r="48" spans="1:8" x14ac:dyDescent="0.2">
      <c r="A48" s="17"/>
      <c r="B48" s="5"/>
      <c r="C48" s="31"/>
      <c r="D48" s="13"/>
      <c r="E48" s="13"/>
      <c r="F48" s="20"/>
      <c r="G48" s="14"/>
      <c r="H48" s="20"/>
    </row>
    <row r="49" spans="1:8" x14ac:dyDescent="0.2">
      <c r="A49" s="41" t="s">
        <v>43</v>
      </c>
      <c r="B49" s="41"/>
      <c r="C49" s="33">
        <f>SUM(C14:C48)</f>
        <v>100</v>
      </c>
      <c r="D49" s="13"/>
      <c r="E49" s="13"/>
      <c r="F49" s="13"/>
      <c r="G49" s="21" t="s">
        <v>37</v>
      </c>
      <c r="H49" s="22">
        <f>SUM(H12:H47)</f>
        <v>175</v>
      </c>
    </row>
  </sheetData>
  <mergeCells count="12">
    <mergeCell ref="A49:B49"/>
    <mergeCell ref="D7:E7"/>
    <mergeCell ref="B2:H2"/>
    <mergeCell ref="B3:H3"/>
    <mergeCell ref="B4:H4"/>
    <mergeCell ref="D5:E5"/>
    <mergeCell ref="D6:E6"/>
    <mergeCell ref="D9:E9"/>
    <mergeCell ref="D10:E10"/>
    <mergeCell ref="D11:E11"/>
    <mergeCell ref="C12:D12"/>
    <mergeCell ref="E12:G12"/>
  </mergeCells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&amp;L&amp;G&amp;CAuswertung Werkleistungen&amp;R
</firstHeader>
    <firstFooter>&amp;C&amp;D&amp;R&amp;P/&amp;N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Zusammenzug</vt:lpstr>
      <vt:lpstr>Unternehmen 1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Bächler Milena</dc:creator>
  <cp:lastModifiedBy>Thurnherr Bruno</cp:lastModifiedBy>
  <cp:lastPrinted>2013-12-04T09:09:33Z</cp:lastPrinted>
  <dcterms:created xsi:type="dcterms:W3CDTF">2012-11-20T16:18:44Z</dcterms:created>
  <dcterms:modified xsi:type="dcterms:W3CDTF">2024-04-26T14:26:24Z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